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ilflai.sharepoint.com/sites/DipartimentoOrganizzazioneNazionale/Documenti condivisi/General/RAPPRESENTANZA/materiali coordinati/procedure rinnovi/"/>
    </mc:Choice>
  </mc:AlternateContent>
  <xr:revisionPtr revIDLastSave="207" documentId="8_{0C6D19F5-F1B3-E742-A4C5-575E36F8A12D}" xr6:coauthVersionLast="45" xr6:coauthVersionMax="46" xr10:uidLastSave="{A1B3023D-60FF-2B4A-A22C-E30B5D882BFF}"/>
  <bookViews>
    <workbookView xWindow="13580" yWindow="4300" windowWidth="23220" windowHeight="16940" xr2:uid="{89140BC1-1240-204B-BE59-BA4C740EE9B8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C7" i="1"/>
  <c r="B20" i="1"/>
  <c r="C20" i="1"/>
  <c r="C8" i="1"/>
  <c r="B21" i="1"/>
  <c r="C21" i="1"/>
  <c r="C9" i="1"/>
  <c r="B22" i="1"/>
  <c r="C22" i="1"/>
  <c r="C10" i="1"/>
  <c r="B23" i="1"/>
  <c r="C23" i="1"/>
  <c r="C11" i="1"/>
  <c r="B24" i="1"/>
  <c r="C24" i="1"/>
  <c r="C12" i="1"/>
  <c r="B25" i="1"/>
  <c r="C25" i="1"/>
  <c r="C26" i="1"/>
  <c r="C28" i="1"/>
  <c r="D14" i="1"/>
  <c r="F23" i="1"/>
  <c r="F24" i="1"/>
  <c r="F20" i="1"/>
  <c r="F21" i="1"/>
  <c r="F22" i="1"/>
  <c r="F25" i="1"/>
  <c r="F26" i="1"/>
  <c r="G26" i="1"/>
  <c r="E26" i="1"/>
  <c r="D24" i="1"/>
  <c r="D25" i="1"/>
  <c r="D20" i="1"/>
  <c r="D21" i="1"/>
  <c r="D22" i="1"/>
  <c r="D23" i="1"/>
  <c r="D5" i="1"/>
</calcChain>
</file>

<file path=xl/sharedStrings.xml><?xml version="1.0" encoding="utf-8"?>
<sst xmlns="http://schemas.openxmlformats.org/spreadsheetml/2006/main" count="28" uniqueCount="28">
  <si>
    <t>RIPARTIZIONE SEGGI CON %</t>
  </si>
  <si>
    <t>n. dipendenti</t>
  </si>
  <si>
    <t>n. votanti</t>
  </si>
  <si>
    <t>n. RSU da eleggere</t>
  </si>
  <si>
    <t>% su voti validi</t>
  </si>
  <si>
    <t>voti FLAI</t>
  </si>
  <si>
    <t>voti FAI</t>
  </si>
  <si>
    <t>voti UILA</t>
  </si>
  <si>
    <t>Bianche</t>
  </si>
  <si>
    <t>Nulle</t>
  </si>
  <si>
    <t>VOTI VALIDI</t>
  </si>
  <si>
    <t>Ripartizione seggi</t>
  </si>
  <si>
    <t>1° assegnazione</t>
  </si>
  <si>
    <t>resti</t>
  </si>
  <si>
    <t>FLAI</t>
  </si>
  <si>
    <t>FAI</t>
  </si>
  <si>
    <t>UILA</t>
  </si>
  <si>
    <t>TOTALE RSU</t>
  </si>
  <si>
    <t>2° assegnazione</t>
  </si>
  <si>
    <t xml:space="preserve">TOTALE SEGGI </t>
  </si>
  <si>
    <t>VERIFICA</t>
  </si>
  <si>
    <t>% quorum validità elezioni</t>
  </si>
  <si>
    <t>voti ALTRO(A)</t>
  </si>
  <si>
    <t>voti ALTRO(B)</t>
  </si>
  <si>
    <t>voti ALTRO(C)</t>
  </si>
  <si>
    <t>ALTRO (A)</t>
  </si>
  <si>
    <t>ALTRO (B)</t>
  </si>
  <si>
    <t>ALTRO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</si>
</sst>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FF0000"/>
      </right>
      <top style="thin">
        <color rgb="FF00B05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FF0000"/>
      </bottom>
      <diagonal/>
    </border>
    <border>
      <left/>
      <right style="thin">
        <color rgb="FF00B050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B050"/>
      </right>
      <top/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/>
      <diagonal/>
    </border>
    <border>
      <left style="medium">
        <color indexed="64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FF0000"/>
      </right>
      <top/>
      <bottom style="thin">
        <color rgb="FF00B050"/>
      </bottom>
      <diagonal/>
    </border>
    <border>
      <left/>
      <right/>
      <top/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/>
      <right style="thin">
        <color theme="1"/>
      </right>
      <top style="thin">
        <color theme="1"/>
      </top>
      <bottom style="thin">
        <color rgb="FFFF0000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B05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8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1" xfId="0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23" xfId="0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19" xfId="0" applyFont="1" applyBorder="1" applyProtection="1"/>
    <xf numFmtId="0" fontId="1" fillId="0" borderId="20" xfId="0" applyFont="1" applyBorder="1" applyProtection="1"/>
    <xf numFmtId="0" fontId="0" fillId="0" borderId="10" xfId="0" applyBorder="1" applyProtection="1">
      <protection hidden="1"/>
    </xf>
    <xf numFmtId="0" fontId="0" fillId="0" borderId="7" xfId="0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22" xfId="0" applyFont="1" applyBorder="1" applyProtection="1"/>
    <xf numFmtId="164" fontId="0" fillId="0" borderId="3" xfId="0" applyNumberFormat="1" applyBorder="1" applyProtection="1">
      <protection hidden="1"/>
    </xf>
    <xf numFmtId="1" fontId="0" fillId="0" borderId="3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4" fillId="0" borderId="0" xfId="0" applyFont="1" applyProtection="1">
      <protection hidden="1"/>
    </xf>
    <xf numFmtId="0" fontId="1" fillId="0" borderId="7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1" fontId="1" fillId="0" borderId="10" xfId="0" applyNumberFormat="1" applyFont="1" applyBorder="1" applyProtection="1">
      <protection hidden="1"/>
    </xf>
    <xf numFmtId="0" fontId="0" fillId="0" borderId="29" xfId="0" applyBorder="1" applyProtection="1">
      <protection locked="0"/>
    </xf>
    <xf numFmtId="0" fontId="1" fillId="0" borderId="30" xfId="0" applyFont="1" applyBorder="1" applyProtection="1">
      <protection hidden="1"/>
    </xf>
    <xf numFmtId="0" fontId="1" fillId="0" borderId="5" xfId="0" applyFont="1" applyBorder="1" applyProtection="1">
      <protection locked="0"/>
    </xf>
    <xf numFmtId="0" fontId="5" fillId="0" borderId="0" xfId="0" applyFont="1" applyProtection="1">
      <protection hidden="1"/>
    </xf>
    <xf numFmtId="1" fontId="1" fillId="0" borderId="1" xfId="0" applyNumberFormat="1" applyFont="1" applyBorder="1" applyProtection="1">
      <protection hidden="1"/>
    </xf>
  </cellXfs>
  <cellStyles count="1">
    <cellStyle name="Normale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DA69A-39E7-B34E-83DC-B636AC1BCB98}">
  <dimension ref="A2:G28"/>
  <sheetViews>
    <sheetView tabSelected="1" workbookViewId="0">
      <selection activeCell="G7" sqref="G7"/>
    </sheetView>
  </sheetViews>
  <sheetFormatPr baseColWidth="10" defaultRowHeight="16" x14ac:dyDescent="0.2"/>
  <cols>
    <col min="1" max="1" width="15.33203125" style="2" customWidth="1"/>
    <col min="2" max="2" width="13.5" style="2" bestFit="1" customWidth="1"/>
    <col min="3" max="3" width="16.83203125" style="2" customWidth="1"/>
    <col min="4" max="4" width="22.6640625" style="2" customWidth="1"/>
    <col min="5" max="5" width="16.6640625" style="2" customWidth="1"/>
    <col min="6" max="6" width="14.1640625" style="2" customWidth="1"/>
    <col min="7" max="7" width="45.5" style="2" customWidth="1"/>
    <col min="8" max="8" width="14.83203125" style="2" customWidth="1"/>
    <col min="9" max="9" width="32.1640625" style="2" customWidth="1"/>
    <col min="10" max="16384" width="10.83203125" style="2"/>
  </cols>
  <sheetData>
    <row r="2" spans="1:6" ht="21" x14ac:dyDescent="0.25">
      <c r="A2" s="1" t="s">
        <v>0</v>
      </c>
      <c r="B2" s="1"/>
      <c r="C2" s="1"/>
      <c r="D2" s="1"/>
      <c r="E2" s="1"/>
      <c r="F2" s="1"/>
    </row>
    <row r="3" spans="1:6" x14ac:dyDescent="0.2">
      <c r="A3" s="3"/>
      <c r="B3" s="3"/>
      <c r="C3" s="3"/>
      <c r="D3" s="3"/>
    </row>
    <row r="4" spans="1:6" x14ac:dyDescent="0.2">
      <c r="A4" s="30" t="s">
        <v>1</v>
      </c>
      <c r="B4" s="31" t="s">
        <v>2</v>
      </c>
      <c r="C4" s="35" t="s">
        <v>3</v>
      </c>
      <c r="D4" s="31" t="s">
        <v>21</v>
      </c>
      <c r="E4" s="4"/>
      <c r="F4" s="4"/>
    </row>
    <row r="5" spans="1:6" x14ac:dyDescent="0.2">
      <c r="A5" s="5">
        <v>350</v>
      </c>
      <c r="B5" s="6"/>
      <c r="C5" s="7"/>
      <c r="D5" s="32">
        <f>(B5/A5)*100</f>
        <v>0</v>
      </c>
    </row>
    <row r="6" spans="1:6" x14ac:dyDescent="0.2">
      <c r="B6" s="8"/>
      <c r="C6" s="46" t="s">
        <v>4</v>
      </c>
    </row>
    <row r="7" spans="1:6" x14ac:dyDescent="0.2">
      <c r="A7" s="9" t="s">
        <v>5</v>
      </c>
      <c r="B7" s="10"/>
      <c r="C7" s="33" t="e">
        <f>(B7/B15)*100</f>
        <v>#DIV/0!</v>
      </c>
    </row>
    <row r="8" spans="1:6" x14ac:dyDescent="0.2">
      <c r="A8" s="9" t="s">
        <v>6</v>
      </c>
      <c r="B8" s="10"/>
      <c r="C8" s="33" t="e">
        <f>(B8/B15)*100</f>
        <v>#DIV/0!</v>
      </c>
    </row>
    <row r="9" spans="1:6" x14ac:dyDescent="0.2">
      <c r="A9" s="9" t="s">
        <v>7</v>
      </c>
      <c r="B9" s="10"/>
      <c r="C9" s="33" t="e">
        <f>(B9/B15)*100</f>
        <v>#DIV/0!</v>
      </c>
    </row>
    <row r="10" spans="1:6" x14ac:dyDescent="0.2">
      <c r="A10" s="9" t="s">
        <v>22</v>
      </c>
      <c r="B10" s="10"/>
      <c r="C10" s="33" t="e">
        <f>(B10/B15)*100</f>
        <v>#DIV/0!</v>
      </c>
    </row>
    <row r="11" spans="1:6" x14ac:dyDescent="0.2">
      <c r="A11" s="9" t="s">
        <v>23</v>
      </c>
      <c r="B11" s="12"/>
      <c r="C11" s="33" t="e">
        <f>(B11/B15)*100</f>
        <v>#DIV/0!</v>
      </c>
    </row>
    <row r="12" spans="1:6" x14ac:dyDescent="0.2">
      <c r="A12" s="9" t="s">
        <v>24</v>
      </c>
      <c r="B12" s="12"/>
      <c r="C12" s="33" t="e">
        <f>(B12/B15)*100</f>
        <v>#DIV/0!</v>
      </c>
    </row>
    <row r="13" spans="1:6" x14ac:dyDescent="0.2">
      <c r="A13" s="9" t="s">
        <v>8</v>
      </c>
      <c r="B13" s="12"/>
      <c r="C13" s="11"/>
    </row>
    <row r="14" spans="1:6" ht="17" thickBot="1" x14ac:dyDescent="0.25">
      <c r="A14" s="13" t="s">
        <v>9</v>
      </c>
      <c r="B14" s="12"/>
      <c r="C14" s="11"/>
      <c r="D14" s="47" t="str">
        <f>IF(B5&lt;&gt;B7+B8+B9+B10+B11+B12+B13+B14,"CONTROLLARE TOTALE SCHEDE","")</f>
        <v/>
      </c>
    </row>
    <row r="15" spans="1:6" ht="17" thickBot="1" x14ac:dyDescent="0.25">
      <c r="A15" s="14" t="s">
        <v>10</v>
      </c>
      <c r="B15" s="34">
        <f>B7+B8+B9+B10+B11+B12</f>
        <v>0</v>
      </c>
    </row>
    <row r="18" spans="1:7" x14ac:dyDescent="0.2">
      <c r="A18" s="4" t="s">
        <v>11</v>
      </c>
      <c r="C18" s="3"/>
      <c r="D18" s="3"/>
      <c r="E18" s="3"/>
      <c r="F18" s="3"/>
      <c r="G18" s="15"/>
    </row>
    <row r="19" spans="1:7" x14ac:dyDescent="0.2">
      <c r="A19" s="16"/>
      <c r="B19" s="17"/>
      <c r="C19" s="18" t="s">
        <v>12</v>
      </c>
      <c r="D19" s="18" t="s">
        <v>13</v>
      </c>
      <c r="E19" s="19" t="s">
        <v>18</v>
      </c>
      <c r="F19" s="20" t="s">
        <v>19</v>
      </c>
      <c r="G19" s="21" t="s">
        <v>20</v>
      </c>
    </row>
    <row r="20" spans="1:7" x14ac:dyDescent="0.2">
      <c r="A20" s="22" t="s">
        <v>14</v>
      </c>
      <c r="B20" s="36" t="e">
        <f>(C5*C7)/100</f>
        <v>#DIV/0!</v>
      </c>
      <c r="C20" s="37" t="e">
        <f>INT(B20)</f>
        <v>#DIV/0!</v>
      </c>
      <c r="D20" s="38" t="e">
        <f>B20-C20</f>
        <v>#DIV/0!</v>
      </c>
      <c r="E20" s="23"/>
      <c r="F20" s="40" t="e">
        <f>C20+E20</f>
        <v>#DIV/0!</v>
      </c>
    </row>
    <row r="21" spans="1:7" x14ac:dyDescent="0.2">
      <c r="A21" s="22" t="s">
        <v>15</v>
      </c>
      <c r="B21" s="36" t="e">
        <f>(C5*C8)/100</f>
        <v>#DIV/0!</v>
      </c>
      <c r="C21" s="37" t="e">
        <f t="shared" ref="C21:C25" si="0">INT(B21)</f>
        <v>#DIV/0!</v>
      </c>
      <c r="D21" s="38" t="e">
        <f>B21-C21</f>
        <v>#DIV/0!</v>
      </c>
      <c r="E21" s="23"/>
      <c r="F21" s="40" t="e">
        <f>C21+E21</f>
        <v>#DIV/0!</v>
      </c>
    </row>
    <row r="22" spans="1:7" x14ac:dyDescent="0.2">
      <c r="A22" s="22" t="s">
        <v>16</v>
      </c>
      <c r="B22" s="36" t="e">
        <f>(C5*C9)/100</f>
        <v>#DIV/0!</v>
      </c>
      <c r="C22" s="37" t="e">
        <f t="shared" si="0"/>
        <v>#DIV/0!</v>
      </c>
      <c r="D22" s="38" t="e">
        <f>B22-C22</f>
        <v>#DIV/0!</v>
      </c>
      <c r="E22" s="23"/>
      <c r="F22" s="40" t="e">
        <f>C22+E22</f>
        <v>#DIV/0!</v>
      </c>
    </row>
    <row r="23" spans="1:7" ht="17" thickBot="1" x14ac:dyDescent="0.25">
      <c r="A23" s="24" t="s">
        <v>25</v>
      </c>
      <c r="B23" s="36" t="e">
        <f>(C5*C10)/100</f>
        <v>#DIV/0!</v>
      </c>
      <c r="C23" s="37" t="e">
        <f t="shared" si="0"/>
        <v>#DIV/0!</v>
      </c>
      <c r="D23" s="38" t="e">
        <f>B23-C23</f>
        <v>#DIV/0!</v>
      </c>
      <c r="E23" s="23"/>
      <c r="F23" s="40" t="e">
        <f>C23+E23</f>
        <v>#DIV/0!</v>
      </c>
      <c r="G23" s="44"/>
    </row>
    <row r="24" spans="1:7" ht="17" thickBot="1" x14ac:dyDescent="0.25">
      <c r="A24" s="24" t="s">
        <v>26</v>
      </c>
      <c r="B24" s="36" t="e">
        <f>(C5*C11)/100</f>
        <v>#DIV/0!</v>
      </c>
      <c r="C24" s="37" t="e">
        <f t="shared" si="0"/>
        <v>#DIV/0!</v>
      </c>
      <c r="D24" s="38" t="e">
        <f t="shared" ref="D24:D25" si="1">B24-C24</f>
        <v>#DIV/0!</v>
      </c>
      <c r="E24" s="23"/>
      <c r="F24" s="45" t="e">
        <f t="shared" ref="F24:F25" si="2">C24+E24</f>
        <v>#DIV/0!</v>
      </c>
      <c r="G24" s="16"/>
    </row>
    <row r="25" spans="1:7" ht="17" thickBot="1" x14ac:dyDescent="0.25">
      <c r="A25" s="24" t="s">
        <v>27</v>
      </c>
      <c r="B25" s="36" t="e">
        <f>(C5*C12)/100</f>
        <v>#DIV/0!</v>
      </c>
      <c r="C25" s="37" t="e">
        <f t="shared" si="0"/>
        <v>#DIV/0!</v>
      </c>
      <c r="D25" s="38" t="e">
        <f t="shared" si="1"/>
        <v>#DIV/0!</v>
      </c>
      <c r="E25" s="23"/>
      <c r="F25" s="40" t="e">
        <f t="shared" si="2"/>
        <v>#DIV/0!</v>
      </c>
      <c r="G25" s="25"/>
    </row>
    <row r="26" spans="1:7" s="4" customFormat="1" ht="22" thickBot="1" x14ac:dyDescent="0.3">
      <c r="A26" s="26" t="s">
        <v>17</v>
      </c>
      <c r="B26" s="27"/>
      <c r="C26" s="43" t="e">
        <f>C20+C21+C22+C23+C24+C25</f>
        <v>#DIV/0!</v>
      </c>
      <c r="D26" s="28"/>
      <c r="E26" s="48">
        <f>E20+E21+E22+E23+E24+E25</f>
        <v>0</v>
      </c>
      <c r="F26" s="41" t="e">
        <f>F20+F21+F22+F23+F24+F25</f>
        <v>#DIV/0!</v>
      </c>
      <c r="G26" s="42" t="e">
        <f>IF(F26&lt;C5,"ATTRIBUISCI UN ALTRO SEGGIO","TOTALE SEGGI ATTRIBUITI")</f>
        <v>#DIV/0!</v>
      </c>
    </row>
    <row r="28" spans="1:7" s="29" customFormat="1" ht="19" x14ac:dyDescent="0.25">
      <c r="C28" s="39" t="e">
        <f>IF(C26&lt;C5,"2°assegnazione: attribuire manualmente il seggio rimanente all'O.S. che ha il resto più alto.In caso di parità di resti-LEGGERE LE ISTRUZIONI ALLEGATE","")</f>
        <v>#DIV/0!</v>
      </c>
    </row>
  </sheetData>
  <sheetProtection algorithmName="SHA-512" hashValue="WwphGsZcr6Jse7I28H6d5aQZhKEgR8nUDaiSqoArHMvMShb7/8FuBZdAQqyaCve8UuNnT5TZ8IRxNRp7F/NAkw==" saltValue="8KLdWv8jqxgPFH+1LvsUwA==" spinCount="100000" sheet="1" objects="1" scenarios="1"/>
  <conditionalFormatting sqref="G26">
    <cfRule type="containsText" dxfId="3" priority="1" operator="containsText" text="ATTRIBUISCI UN ALTRO SEGGIO">
      <formula>NOT(ISERROR(SEARCH("ATTRIBUISCI UN ALTRO SEGGIO",G26)))</formula>
    </cfRule>
    <cfRule type="containsText" dxfId="2" priority="2" operator="containsText" text="ATTRIBUISCI UN ALTRO SEGGIO AL RESTO PIU' alto">
      <formula>NOT(ISERROR(SEARCH("ATTRIBUISCI UN ALTRO SEGGIO AL RESTO PIU' alto",G26)))</formula>
    </cfRule>
    <cfRule type="containsText" dxfId="1" priority="3" operator="containsText" text="attribuisci un altro seggio al resto piu' alto">
      <formula>NOT(ISERROR(SEARCH("attribuisci un altro seggio al resto piu' alto",G26)))</formula>
    </cfRule>
    <cfRule type="containsText" dxfId="0" priority="4" operator="containsText" text="totale seggi attribuiti">
      <formula>NOT(ISERROR(SEARCH("totale seggi attribuiti",G26)))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3C01B18067684594BC8A222D082851" ma:contentTypeVersion="10" ma:contentTypeDescription="Creare un nuovo documento." ma:contentTypeScope="" ma:versionID="55ae09d64ec7cf47f53e4b998fdf20e2">
  <xsd:schema xmlns:xsd="http://www.w3.org/2001/XMLSchema" xmlns:xs="http://www.w3.org/2001/XMLSchema" xmlns:p="http://schemas.microsoft.com/office/2006/metadata/properties" xmlns:ns2="c88af65f-941f-44f2-9f5e-29a8504b6775" xmlns:ns3="b810c968-f068-43a1-b02e-c74eb36b1192" targetNamespace="http://schemas.microsoft.com/office/2006/metadata/properties" ma:root="true" ma:fieldsID="b770d504b464e13b694f8b1a81375595" ns2:_="" ns3:_="">
    <xsd:import namespace="c88af65f-941f-44f2-9f5e-29a8504b6775"/>
    <xsd:import namespace="b810c968-f068-43a1-b02e-c74eb36b11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af65f-941f-44f2-9f5e-29a8504b6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0c968-f068-43a1-b02e-c74eb36b11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7835A-9C3E-4AC7-B3B4-1D647FE5BA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A5363-A87C-4F45-A0C7-AFBC80007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af65f-941f-44f2-9f5e-29a8504b6775"/>
    <ds:schemaRef ds:uri="b810c968-f068-43a1-b02e-c74eb36b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23D569-D72F-49A5-8B2F-739B261E4C7D}">
  <ds:schemaRefs>
    <ds:schemaRef ds:uri="http://schemas.microsoft.com/office/2006/documentManagement/types"/>
    <ds:schemaRef ds:uri="http://schemas.microsoft.com/office/infopath/2007/PartnerControls"/>
    <ds:schemaRef ds:uri="b810c968-f068-43a1-b02e-c74eb36b1192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c88af65f-941f-44f2-9f5e-29a8504b677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Silvia Guaraldi</cp:lastModifiedBy>
  <dcterms:created xsi:type="dcterms:W3CDTF">2021-03-22T10:27:48Z</dcterms:created>
  <dcterms:modified xsi:type="dcterms:W3CDTF">2021-03-23T14:39:49Z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0x0101005F3C01B18067684594BC8A222D082851</vt:lpwstr>
  </property>
</Properties>
</file>